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<sst xmlns="http://schemas.openxmlformats.org/spreadsheetml/2006/main" count="111" uniqueCount="61">
  <si>
    <t>Название</t>
  </si>
  <si>
    <t>1 тур</t>
  </si>
  <si>
    <t>2 тур</t>
  </si>
  <si>
    <t>Итого</t>
  </si>
  <si>
    <t>«Восточный экспресс», г. Москва</t>
  </si>
  <si>
    <t>«БорисКо», г. Москва-Ступино</t>
  </si>
  <si>
    <t>«Маска», г. Москва</t>
  </si>
  <si>
    <t>«Иные ГУ-ВШЭ», г. Москва</t>
  </si>
  <si>
    <t>«Команда Лунина», г. Орёл</t>
  </si>
  <si>
    <t>«ДАО», г. Тула</t>
  </si>
  <si>
    <t>«Фунтики», г. Минск</t>
  </si>
  <si>
    <t>«Экс-ОрёлГТУ», г. Орёл</t>
  </si>
  <si>
    <t>«Гроссбух», г. Москва</t>
  </si>
  <si>
    <t>«Социал-демократы», г. Москва</t>
  </si>
  <si>
    <t>«Зеленоград-43», г. Зеленоград</t>
  </si>
  <si>
    <t>«ТГУ», г. Тверь</t>
  </si>
  <si>
    <t>«111», г. Санкт-Петербург</t>
  </si>
  <si>
    <t>«ВГ», г. Москва</t>
  </si>
  <si>
    <t>«Сбродная», г. Долгопрудный</t>
  </si>
  <si>
    <t>«БН», г. Курск</t>
  </si>
  <si>
    <t>«МЫШ», г. Курск</t>
  </si>
  <si>
    <t>«Клио», г. Орёл</t>
  </si>
  <si>
    <t>«ФБР», г. Курск</t>
  </si>
  <si>
    <t>«Форт Росс», г. Курск</t>
  </si>
  <si>
    <t>«Штрафбат», г. Воронеж</t>
  </si>
  <si>
    <t>«Новости КТВ», г. Воронеж</t>
  </si>
  <si>
    <t>«Ижица», г. Воронеж</t>
  </si>
  <si>
    <t>«ДрузьЯ», г. Воронеж</t>
  </si>
  <si>
    <t>«Созвездие», г. Воронеж</t>
  </si>
  <si>
    <t>«Ноль88», г. Воронеж</t>
  </si>
  <si>
    <t>«Дилетанты», г. Воронеж</t>
  </si>
  <si>
    <t>«Эконом», г. Орёл</t>
  </si>
  <si>
    <t>«Сборная Тюмени», г. Тюмень</t>
  </si>
  <si>
    <t>«Новый факультет», г. Смоленск</t>
  </si>
  <si>
    <t>«Хунта», г. Минск</t>
  </si>
  <si>
    <t>«3+2», г. Воронеж</t>
  </si>
  <si>
    <t>«ОрелГИЭТ», г. Орел</t>
  </si>
  <si>
    <t>«ОГПИ», г. Орел</t>
  </si>
  <si>
    <t>«Солнечный ветер», г. Липецк</t>
  </si>
  <si>
    <t>«Быдло бескультурное» Москва+Воронеж</t>
  </si>
  <si>
    <t>4 тур (музыка)</t>
  </si>
  <si>
    <t>«Команда Ильи Иткина» г. Москва</t>
  </si>
  <si>
    <t>5 тур (блиц)</t>
  </si>
  <si>
    <t>Рейтинг</t>
  </si>
  <si>
    <t>Итог</t>
  </si>
  <si>
    <t>3 тур (статистика)</t>
  </si>
  <si>
    <t>Орловская непрерывка</t>
  </si>
  <si>
    <t>«Команда Алексея Лягина» г. Тула</t>
  </si>
  <si>
    <t>Очки</t>
  </si>
  <si>
    <t>3 тур</t>
  </si>
  <si>
    <t>ЧТО? ГДЕ? КОГДА?</t>
  </si>
  <si>
    <t>Итоговые результаты</t>
  </si>
  <si>
    <t>"Команда Ильи Иткина" г. Москва</t>
  </si>
  <si>
    <t>"Гроссбух" г. Москва</t>
  </si>
  <si>
    <t>"Хунта" г. Минск</t>
  </si>
  <si>
    <t>По результатам финального "Брейн-ринга" призовые места распределились следующим образом:</t>
  </si>
  <si>
    <t>Обозначения</t>
  </si>
  <si>
    <t>Текст</t>
  </si>
  <si>
    <t>Первое место</t>
  </si>
  <si>
    <t>Второе место</t>
  </si>
  <si>
    <t>Третье 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</si>
</sst>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color indexed="9"/>
      <name val="Times New Roman"/>
      <family val="1"/>
    </font>
    <font>
      <sz val="14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Arial"/>
      <family val="2"/>
    </font>
    <font>
      <b/>
      <sz val="12"/>
      <name val="Arial"/>
      <family val="2"/>
    </font>
    <font>
      <sz val="12"/>
      <color indexed="9"/>
      <name val="Arial Cyr"/>
      <family val="0"/>
    </font>
    <font>
      <b/>
      <sz val="12"/>
      <color indexed="9"/>
      <name val="Arial Cyr"/>
      <family val="0"/>
    </font>
    <font>
      <sz val="10"/>
      <color indexed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5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12" fillId="5" borderId="12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5" borderId="0" xfId="0" applyFont="1" applyFill="1" applyAlignment="1">
      <alignment/>
    </xf>
    <xf numFmtId="0" fontId="0" fillId="4" borderId="0" xfId="0" applyFill="1" applyAlignment="1">
      <alignment/>
    </xf>
    <xf numFmtId="0" fontId="11" fillId="2" borderId="1" xfId="0" applyFont="1" applyFill="1" applyBorder="1" applyAlignment="1">
      <alignment/>
    </xf>
    <xf numFmtId="0" fontId="11" fillId="5" borderId="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9"/>
  <sheetViews>
    <sheetView tabSelected="1" zoomScale="80" zoomScaleNormal="80" workbookViewId="0" topLeftCell="A22">
      <selection activeCell="T7" sqref="T7"/>
    </sheetView>
  </sheetViews>
  <sheetFormatPr defaultColWidth="9.00390625" defaultRowHeight="12.75"/>
  <cols>
    <col min="1" max="1" width="5.125" style="0" customWidth="1"/>
    <col min="2" max="2" width="47.375" style="0" customWidth="1"/>
    <col min="3" max="7" width="15.75390625" style="0" customWidth="1"/>
    <col min="8" max="8" width="10.00390625" style="0" customWidth="1"/>
    <col min="9" max="9" width="0.74609375" style="0" customWidth="1"/>
    <col min="10" max="17" width="15.75390625" style="0" customWidth="1"/>
    <col min="18" max="18" width="1.12109375" style="0" customWidth="1"/>
    <col min="19" max="19" width="35.625" style="0" customWidth="1"/>
    <col min="20" max="20" width="47.75390625" style="0" customWidth="1"/>
    <col min="21" max="21" width="4.375" style="0" customWidth="1"/>
  </cols>
  <sheetData>
    <row r="1" spans="2:19" ht="18">
      <c r="B1" s="18" t="s">
        <v>46</v>
      </c>
      <c r="C1" s="18"/>
      <c r="D1" s="18"/>
      <c r="E1" s="18"/>
      <c r="F1" s="18"/>
      <c r="G1" s="18"/>
      <c r="H1" s="18"/>
      <c r="J1" s="18" t="s">
        <v>50</v>
      </c>
      <c r="K1" s="18"/>
      <c r="L1" s="18"/>
      <c r="M1" s="18"/>
      <c r="N1" s="18"/>
      <c r="O1" s="18"/>
      <c r="P1" s="18"/>
      <c r="Q1" s="18"/>
      <c r="S1" s="4" t="s">
        <v>51</v>
      </c>
    </row>
    <row r="2" spans="10:17" ht="13.5" thickBot="1">
      <c r="J2" s="17" t="s">
        <v>1</v>
      </c>
      <c r="K2" s="17"/>
      <c r="L2" s="17" t="s">
        <v>2</v>
      </c>
      <c r="M2" s="17"/>
      <c r="N2" s="17" t="s">
        <v>49</v>
      </c>
      <c r="O2" s="17"/>
      <c r="P2" s="17" t="s">
        <v>44</v>
      </c>
      <c r="Q2" s="17"/>
    </row>
    <row r="3" spans="2:20" ht="32.25" thickBot="1">
      <c r="B3" s="5" t="s">
        <v>0</v>
      </c>
      <c r="C3" s="5" t="s">
        <v>1</v>
      </c>
      <c r="D3" s="5" t="s">
        <v>2</v>
      </c>
      <c r="E3" s="5" t="s">
        <v>45</v>
      </c>
      <c r="F3" s="5" t="s">
        <v>40</v>
      </c>
      <c r="G3" s="5" t="s">
        <v>42</v>
      </c>
      <c r="H3" s="15" t="s">
        <v>3</v>
      </c>
      <c r="I3" s="11"/>
      <c r="J3" s="12" t="s">
        <v>48</v>
      </c>
      <c r="K3" s="13" t="s">
        <v>43</v>
      </c>
      <c r="L3" s="13" t="s">
        <v>48</v>
      </c>
      <c r="M3" s="13" t="s">
        <v>43</v>
      </c>
      <c r="N3" s="13" t="s">
        <v>48</v>
      </c>
      <c r="O3" s="13" t="s">
        <v>43</v>
      </c>
      <c r="P3" s="13" t="s">
        <v>48</v>
      </c>
      <c r="Q3" s="19" t="s">
        <v>43</v>
      </c>
      <c r="R3" s="24"/>
      <c r="S3" s="22" t="s">
        <v>48</v>
      </c>
      <c r="T3" s="16" t="s">
        <v>0</v>
      </c>
    </row>
    <row r="4" spans="1:21" ht="15.75">
      <c r="A4" s="25">
        <v>1</v>
      </c>
      <c r="B4" s="6" t="s">
        <v>12</v>
      </c>
      <c r="C4" s="30">
        <v>22</v>
      </c>
      <c r="D4" s="31">
        <v>28</v>
      </c>
      <c r="E4" s="3">
        <v>2</v>
      </c>
      <c r="F4" s="30">
        <v>2</v>
      </c>
      <c r="G4" s="34">
        <v>19</v>
      </c>
      <c r="H4" s="32">
        <f>SUM(C4:G4)</f>
        <v>73</v>
      </c>
      <c r="I4" s="8"/>
      <c r="J4" s="37">
        <v>7</v>
      </c>
      <c r="K4" s="10">
        <v>106</v>
      </c>
      <c r="L4" s="9">
        <v>9</v>
      </c>
      <c r="M4" s="10">
        <v>127</v>
      </c>
      <c r="N4" s="37">
        <v>10</v>
      </c>
      <c r="O4" s="10">
        <v>191</v>
      </c>
      <c r="P4" s="47">
        <f>J4+L4+N4</f>
        <v>26</v>
      </c>
      <c r="Q4" s="20">
        <f>K4+M4+O4</f>
        <v>424</v>
      </c>
      <c r="R4" s="24"/>
      <c r="S4" s="40">
        <f>P4+H4</f>
        <v>99</v>
      </c>
      <c r="T4" s="8" t="s">
        <v>12</v>
      </c>
      <c r="U4" s="25">
        <v>1</v>
      </c>
    </row>
    <row r="5" spans="1:21" ht="15.75">
      <c r="A5" s="25">
        <f>A4+1</f>
        <v>2</v>
      </c>
      <c r="B5" s="6" t="s">
        <v>13</v>
      </c>
      <c r="C5" s="31">
        <v>25</v>
      </c>
      <c r="D5" s="32">
        <v>27</v>
      </c>
      <c r="E5" s="33">
        <v>3</v>
      </c>
      <c r="F5" s="32">
        <v>3</v>
      </c>
      <c r="G5" s="35">
        <v>17</v>
      </c>
      <c r="H5" s="31">
        <f>SUM(C5:G5)</f>
        <v>75</v>
      </c>
      <c r="I5" s="6"/>
      <c r="J5" s="9">
        <v>5</v>
      </c>
      <c r="K5" s="10">
        <v>62</v>
      </c>
      <c r="L5" s="36">
        <v>10</v>
      </c>
      <c r="M5" s="10">
        <v>168</v>
      </c>
      <c r="N5" s="9">
        <v>6</v>
      </c>
      <c r="O5" s="10">
        <v>84</v>
      </c>
      <c r="P5" s="14">
        <f>J5+L5+N5</f>
        <v>21</v>
      </c>
      <c r="Q5" s="21">
        <f>K5+M5+O5</f>
        <v>314</v>
      </c>
      <c r="R5" s="24"/>
      <c r="S5" s="41">
        <f>P5+H5</f>
        <v>96</v>
      </c>
      <c r="T5" s="6" t="s">
        <v>13</v>
      </c>
      <c r="U5" s="25">
        <f>U4+1</f>
        <v>2</v>
      </c>
    </row>
    <row r="6" spans="1:21" ht="15.75">
      <c r="A6" s="25">
        <f aca="true" t="shared" si="0" ref="A6:A41">A5+1</f>
        <v>3</v>
      </c>
      <c r="B6" s="6" t="s">
        <v>41</v>
      </c>
      <c r="C6" s="32">
        <v>23</v>
      </c>
      <c r="D6" s="30">
        <v>25</v>
      </c>
      <c r="E6" s="34">
        <v>5</v>
      </c>
      <c r="F6" s="2">
        <v>1</v>
      </c>
      <c r="G6" s="3">
        <v>14</v>
      </c>
      <c r="H6" s="30">
        <f>SUM(C6:G6)</f>
        <v>68</v>
      </c>
      <c r="I6" s="6"/>
      <c r="J6" s="9">
        <v>6</v>
      </c>
      <c r="K6" s="10">
        <v>79</v>
      </c>
      <c r="L6" s="9">
        <v>10</v>
      </c>
      <c r="M6" s="10">
        <v>159</v>
      </c>
      <c r="N6" s="36">
        <v>11</v>
      </c>
      <c r="O6" s="10">
        <v>225</v>
      </c>
      <c r="P6" s="46">
        <f>J6+L6+N6</f>
        <v>27</v>
      </c>
      <c r="Q6" s="21">
        <f>K6+M6+O6</f>
        <v>463</v>
      </c>
      <c r="R6" s="24"/>
      <c r="S6" s="42">
        <f>P6+H6</f>
        <v>95</v>
      </c>
      <c r="T6" s="6" t="s">
        <v>41</v>
      </c>
      <c r="U6" s="25">
        <f aca="true" t="shared" si="1" ref="U6:U41">U5+1</f>
        <v>3</v>
      </c>
    </row>
    <row r="7" spans="1:21" ht="15.75">
      <c r="A7" s="25">
        <f t="shared" si="0"/>
        <v>4</v>
      </c>
      <c r="B7" s="6" t="s">
        <v>34</v>
      </c>
      <c r="C7" s="2">
        <v>19</v>
      </c>
      <c r="D7" s="2">
        <v>22</v>
      </c>
      <c r="E7" s="34">
        <v>5</v>
      </c>
      <c r="F7" s="32">
        <v>3</v>
      </c>
      <c r="G7" s="33">
        <v>15</v>
      </c>
      <c r="H7" s="2">
        <f>SUM(C7:G7)</f>
        <v>64</v>
      </c>
      <c r="I7" s="6"/>
      <c r="J7" s="37">
        <v>7</v>
      </c>
      <c r="K7" s="10">
        <v>106</v>
      </c>
      <c r="L7" s="37">
        <v>9</v>
      </c>
      <c r="M7" s="10">
        <v>162</v>
      </c>
      <c r="N7" s="9">
        <v>8</v>
      </c>
      <c r="O7" s="10">
        <v>121</v>
      </c>
      <c r="P7" s="14">
        <f>J7+L7+N7</f>
        <v>24</v>
      </c>
      <c r="Q7" s="21">
        <f>K7+M7+O7</f>
        <v>389</v>
      </c>
      <c r="R7" s="24"/>
      <c r="S7" s="27">
        <f>P7+H7</f>
        <v>88</v>
      </c>
      <c r="T7" s="6" t="s">
        <v>34</v>
      </c>
      <c r="U7" s="25">
        <f t="shared" si="1"/>
        <v>4</v>
      </c>
    </row>
    <row r="8" spans="1:21" ht="15.75">
      <c r="A8" s="25">
        <f t="shared" si="0"/>
        <v>5</v>
      </c>
      <c r="B8" s="6" t="s">
        <v>4</v>
      </c>
      <c r="C8" s="2">
        <v>21</v>
      </c>
      <c r="D8" s="2">
        <v>25</v>
      </c>
      <c r="E8" s="3">
        <v>2</v>
      </c>
      <c r="F8" s="2">
        <v>1</v>
      </c>
      <c r="G8" s="3">
        <v>13</v>
      </c>
      <c r="H8" s="2">
        <f>SUM(C8:G8)</f>
        <v>62</v>
      </c>
      <c r="I8" s="6"/>
      <c r="J8" s="38">
        <v>6</v>
      </c>
      <c r="K8" s="10">
        <v>81</v>
      </c>
      <c r="L8" s="9">
        <v>7</v>
      </c>
      <c r="M8" s="10">
        <v>108</v>
      </c>
      <c r="N8" s="9">
        <v>6</v>
      </c>
      <c r="O8" s="10">
        <v>100</v>
      </c>
      <c r="P8" s="14">
        <f>J8+L8+N8</f>
        <v>19</v>
      </c>
      <c r="Q8" s="21">
        <f>K8+M8+O8</f>
        <v>289</v>
      </c>
      <c r="R8" s="24"/>
      <c r="S8" s="23">
        <f>P8+H8</f>
        <v>81</v>
      </c>
      <c r="T8" s="6" t="s">
        <v>4</v>
      </c>
      <c r="U8" s="25">
        <f t="shared" si="1"/>
        <v>5</v>
      </c>
    </row>
    <row r="9" spans="1:21" ht="15.75">
      <c r="A9" s="25">
        <f t="shared" si="0"/>
        <v>6</v>
      </c>
      <c r="B9" s="6" t="s">
        <v>17</v>
      </c>
      <c r="C9" s="2">
        <v>18</v>
      </c>
      <c r="D9" s="2">
        <v>22</v>
      </c>
      <c r="E9" s="34">
        <v>5</v>
      </c>
      <c r="F9" s="30">
        <v>2</v>
      </c>
      <c r="G9" s="3">
        <v>8</v>
      </c>
      <c r="H9" s="2">
        <f>SUM(C9:G9)</f>
        <v>55</v>
      </c>
      <c r="I9" s="6"/>
      <c r="J9" s="36">
        <v>8</v>
      </c>
      <c r="K9" s="10">
        <v>137</v>
      </c>
      <c r="L9" s="38">
        <v>8</v>
      </c>
      <c r="M9" s="10">
        <v>116</v>
      </c>
      <c r="N9" s="38">
        <v>8</v>
      </c>
      <c r="O9" s="10">
        <v>137</v>
      </c>
      <c r="P9" s="39">
        <f>J9+L9+N9</f>
        <v>24</v>
      </c>
      <c r="Q9" s="21">
        <f>K9+M9+O9</f>
        <v>390</v>
      </c>
      <c r="R9" s="24"/>
      <c r="S9" s="23">
        <f>P9+H9</f>
        <v>79</v>
      </c>
      <c r="T9" s="6" t="s">
        <v>17</v>
      </c>
      <c r="U9" s="25">
        <f t="shared" si="1"/>
        <v>6</v>
      </c>
    </row>
    <row r="10" spans="1:21" ht="15.75">
      <c r="A10" s="25">
        <f t="shared" si="0"/>
        <v>7</v>
      </c>
      <c r="B10" s="6" t="s">
        <v>6</v>
      </c>
      <c r="C10" s="2">
        <v>19</v>
      </c>
      <c r="D10" s="2">
        <v>24</v>
      </c>
      <c r="E10" s="34">
        <v>5</v>
      </c>
      <c r="F10" s="2">
        <v>0</v>
      </c>
      <c r="G10" s="3">
        <v>14</v>
      </c>
      <c r="H10" s="2">
        <f>SUM(C10:G10)</f>
        <v>62</v>
      </c>
      <c r="I10" s="6"/>
      <c r="J10" s="9">
        <v>4</v>
      </c>
      <c r="K10" s="10">
        <v>39</v>
      </c>
      <c r="L10" s="9">
        <v>9</v>
      </c>
      <c r="M10" s="10">
        <v>127</v>
      </c>
      <c r="N10" s="9">
        <v>4</v>
      </c>
      <c r="O10" s="10">
        <v>67</v>
      </c>
      <c r="P10" s="14">
        <f>J10+L10+N10</f>
        <v>17</v>
      </c>
      <c r="Q10" s="21">
        <f>K10+M10+O10</f>
        <v>233</v>
      </c>
      <c r="R10" s="24"/>
      <c r="S10" s="23">
        <f>P10+H10</f>
        <v>79</v>
      </c>
      <c r="T10" s="6" t="s">
        <v>6</v>
      </c>
      <c r="U10" s="25">
        <f t="shared" si="1"/>
        <v>7</v>
      </c>
    </row>
    <row r="11" spans="1:21" ht="15.75">
      <c r="A11" s="25">
        <f t="shared" si="0"/>
        <v>8</v>
      </c>
      <c r="B11" s="6" t="s">
        <v>16</v>
      </c>
      <c r="C11" s="2">
        <v>18</v>
      </c>
      <c r="D11" s="2">
        <v>21</v>
      </c>
      <c r="E11" s="33">
        <v>3</v>
      </c>
      <c r="F11" s="30">
        <v>2</v>
      </c>
      <c r="G11" s="3">
        <v>14</v>
      </c>
      <c r="H11" s="2">
        <f>SUM(C11:G11)</f>
        <v>58</v>
      </c>
      <c r="I11" s="6"/>
      <c r="J11" s="9">
        <v>4</v>
      </c>
      <c r="K11" s="10">
        <v>62</v>
      </c>
      <c r="L11" s="9">
        <v>9</v>
      </c>
      <c r="M11" s="10">
        <v>153</v>
      </c>
      <c r="N11" s="9">
        <v>7</v>
      </c>
      <c r="O11" s="10">
        <v>130</v>
      </c>
      <c r="P11" s="14">
        <f>J11+L11+N11</f>
        <v>20</v>
      </c>
      <c r="Q11" s="21">
        <f>K11+M11+O11</f>
        <v>345</v>
      </c>
      <c r="R11" s="24"/>
      <c r="S11" s="23">
        <f>P11+H11</f>
        <v>78</v>
      </c>
      <c r="T11" s="6" t="s">
        <v>16</v>
      </c>
      <c r="U11" s="25">
        <f t="shared" si="1"/>
        <v>8</v>
      </c>
    </row>
    <row r="12" spans="1:21" ht="15.75">
      <c r="A12" s="25">
        <f t="shared" si="0"/>
        <v>9</v>
      </c>
      <c r="B12" s="6" t="s">
        <v>24</v>
      </c>
      <c r="C12" s="2">
        <v>21</v>
      </c>
      <c r="D12" s="2">
        <v>21</v>
      </c>
      <c r="E12" s="3">
        <v>2</v>
      </c>
      <c r="F12" s="30">
        <v>2</v>
      </c>
      <c r="G12" s="3">
        <v>14</v>
      </c>
      <c r="H12" s="2">
        <f>SUM(C12:G12)</f>
        <v>60</v>
      </c>
      <c r="I12" s="6"/>
      <c r="J12" s="9">
        <v>5</v>
      </c>
      <c r="K12" s="10">
        <v>81</v>
      </c>
      <c r="L12" s="9">
        <v>5</v>
      </c>
      <c r="M12" s="10">
        <v>53</v>
      </c>
      <c r="N12" s="9">
        <v>7</v>
      </c>
      <c r="O12" s="10">
        <v>93</v>
      </c>
      <c r="P12" s="14">
        <f>J12+L12+N12</f>
        <v>17</v>
      </c>
      <c r="Q12" s="21">
        <f>K12+M12+O12</f>
        <v>227</v>
      </c>
      <c r="R12" s="24"/>
      <c r="S12" s="23">
        <f>P12+H12</f>
        <v>77</v>
      </c>
      <c r="T12" s="6" t="s">
        <v>24</v>
      </c>
      <c r="U12" s="25">
        <f t="shared" si="1"/>
        <v>9</v>
      </c>
    </row>
    <row r="13" spans="1:21" ht="15.75">
      <c r="A13" s="25">
        <f t="shared" si="0"/>
        <v>10</v>
      </c>
      <c r="B13" s="6" t="s">
        <v>5</v>
      </c>
      <c r="C13" s="2">
        <v>18</v>
      </c>
      <c r="D13" s="2">
        <v>22</v>
      </c>
      <c r="E13" s="33">
        <v>3</v>
      </c>
      <c r="F13" s="32">
        <v>3</v>
      </c>
      <c r="G13" s="3">
        <v>13</v>
      </c>
      <c r="H13" s="2">
        <f>SUM(C13:G13)</f>
        <v>59</v>
      </c>
      <c r="I13" s="6"/>
      <c r="J13" s="9">
        <v>5</v>
      </c>
      <c r="K13" s="10">
        <v>50</v>
      </c>
      <c r="L13" s="9">
        <v>7</v>
      </c>
      <c r="M13" s="10">
        <v>90</v>
      </c>
      <c r="N13" s="9">
        <v>5</v>
      </c>
      <c r="O13" s="10">
        <v>77</v>
      </c>
      <c r="P13" s="14">
        <f>J13+L13+N13</f>
        <v>17</v>
      </c>
      <c r="Q13" s="21">
        <f>K13+M13+O13</f>
        <v>217</v>
      </c>
      <c r="R13" s="24"/>
      <c r="S13" s="23">
        <f>P13+H13</f>
        <v>76</v>
      </c>
      <c r="T13" s="6" t="s">
        <v>5</v>
      </c>
      <c r="U13" s="25">
        <f t="shared" si="1"/>
        <v>10</v>
      </c>
    </row>
    <row r="14" spans="1:21" ht="15.75">
      <c r="A14" s="25">
        <f t="shared" si="0"/>
        <v>11</v>
      </c>
      <c r="B14" s="6" t="s">
        <v>32</v>
      </c>
      <c r="C14" s="2">
        <v>19</v>
      </c>
      <c r="D14" s="2">
        <v>22</v>
      </c>
      <c r="E14" s="3">
        <v>1</v>
      </c>
      <c r="F14" s="30">
        <v>2</v>
      </c>
      <c r="G14" s="3">
        <v>12</v>
      </c>
      <c r="H14" s="2">
        <f>SUM(C14:G14)</f>
        <v>56</v>
      </c>
      <c r="I14" s="6"/>
      <c r="J14" s="9">
        <v>6</v>
      </c>
      <c r="K14" s="10">
        <v>79</v>
      </c>
      <c r="L14" s="9">
        <v>6</v>
      </c>
      <c r="M14" s="10">
        <v>91</v>
      </c>
      <c r="N14" s="9">
        <v>6</v>
      </c>
      <c r="O14" s="10">
        <v>87</v>
      </c>
      <c r="P14" s="14">
        <f>J14+L14+N14</f>
        <v>18</v>
      </c>
      <c r="Q14" s="21">
        <f>K14+M14+O14</f>
        <v>257</v>
      </c>
      <c r="R14" s="24"/>
      <c r="S14" s="23">
        <f>P14+H14</f>
        <v>74</v>
      </c>
      <c r="T14" s="6" t="s">
        <v>32</v>
      </c>
      <c r="U14" s="25">
        <f t="shared" si="1"/>
        <v>11</v>
      </c>
    </row>
    <row r="15" spans="1:21" ht="15.75">
      <c r="A15" s="25">
        <f t="shared" si="0"/>
        <v>12</v>
      </c>
      <c r="B15" s="6" t="s">
        <v>14</v>
      </c>
      <c r="C15" s="2">
        <v>17</v>
      </c>
      <c r="D15" s="2">
        <v>19</v>
      </c>
      <c r="E15" s="33">
        <v>3</v>
      </c>
      <c r="F15" s="30">
        <v>2</v>
      </c>
      <c r="G15" s="3">
        <v>13</v>
      </c>
      <c r="H15" s="2">
        <f>SUM(C15:G15)</f>
        <v>54</v>
      </c>
      <c r="I15" s="6"/>
      <c r="J15" s="9">
        <v>5</v>
      </c>
      <c r="K15" s="10">
        <v>70</v>
      </c>
      <c r="L15" s="9">
        <v>5</v>
      </c>
      <c r="M15" s="10">
        <v>62</v>
      </c>
      <c r="N15" s="9">
        <v>7</v>
      </c>
      <c r="O15" s="10">
        <v>109</v>
      </c>
      <c r="P15" s="14">
        <f>J15+L15+N15</f>
        <v>17</v>
      </c>
      <c r="Q15" s="21">
        <f>K15+M15+O15</f>
        <v>241</v>
      </c>
      <c r="R15" s="24"/>
      <c r="S15" s="23">
        <f>P15+H15</f>
        <v>71</v>
      </c>
      <c r="T15" s="6" t="s">
        <v>14</v>
      </c>
      <c r="U15" s="25">
        <f t="shared" si="1"/>
        <v>12</v>
      </c>
    </row>
    <row r="16" spans="1:21" ht="15.75">
      <c r="A16" s="25">
        <f t="shared" si="0"/>
        <v>13</v>
      </c>
      <c r="B16" s="6" t="s">
        <v>11</v>
      </c>
      <c r="C16" s="2">
        <v>18</v>
      </c>
      <c r="D16" s="2">
        <v>21</v>
      </c>
      <c r="E16" s="33">
        <v>3</v>
      </c>
      <c r="F16" s="30">
        <v>2</v>
      </c>
      <c r="G16" s="3">
        <v>11</v>
      </c>
      <c r="H16" s="2">
        <f>SUM(C16:G16)</f>
        <v>55</v>
      </c>
      <c r="I16" s="6"/>
      <c r="J16" s="9">
        <v>5</v>
      </c>
      <c r="K16" s="10">
        <v>62</v>
      </c>
      <c r="L16" s="9">
        <v>5</v>
      </c>
      <c r="M16" s="10">
        <v>49</v>
      </c>
      <c r="N16" s="9">
        <v>6</v>
      </c>
      <c r="O16" s="10">
        <v>75</v>
      </c>
      <c r="P16" s="14">
        <f>J16+L16+N16</f>
        <v>16</v>
      </c>
      <c r="Q16" s="21">
        <f>K16+M16+O16</f>
        <v>186</v>
      </c>
      <c r="R16" s="24"/>
      <c r="S16" s="23">
        <f>P16+H16</f>
        <v>71</v>
      </c>
      <c r="T16" s="6" t="s">
        <v>11</v>
      </c>
      <c r="U16" s="25">
        <f t="shared" si="1"/>
        <v>13</v>
      </c>
    </row>
    <row r="17" spans="1:21" ht="15.75">
      <c r="A17" s="25">
        <f t="shared" si="0"/>
        <v>14</v>
      </c>
      <c r="B17" s="6" t="s">
        <v>30</v>
      </c>
      <c r="C17" s="2">
        <v>17</v>
      </c>
      <c r="D17" s="2">
        <v>20</v>
      </c>
      <c r="E17" s="33">
        <v>3</v>
      </c>
      <c r="F17" s="30">
        <v>2</v>
      </c>
      <c r="G17" s="3">
        <v>10</v>
      </c>
      <c r="H17" s="2">
        <f>SUM(C17:G17)</f>
        <v>52</v>
      </c>
      <c r="I17" s="6"/>
      <c r="J17" s="9">
        <v>4</v>
      </c>
      <c r="K17" s="10">
        <v>52</v>
      </c>
      <c r="L17" s="9">
        <v>6</v>
      </c>
      <c r="M17" s="10">
        <v>66</v>
      </c>
      <c r="N17" s="9">
        <v>7</v>
      </c>
      <c r="O17" s="10">
        <v>102</v>
      </c>
      <c r="P17" s="14">
        <f>J17+L17+N17</f>
        <v>17</v>
      </c>
      <c r="Q17" s="21">
        <f>K17+M17+O17</f>
        <v>220</v>
      </c>
      <c r="R17" s="24"/>
      <c r="S17" s="23">
        <f>P17+H17</f>
        <v>69</v>
      </c>
      <c r="T17" s="6" t="s">
        <v>30</v>
      </c>
      <c r="U17" s="25">
        <f t="shared" si="1"/>
        <v>14</v>
      </c>
    </row>
    <row r="18" spans="1:21" ht="15.75">
      <c r="A18" s="25">
        <f t="shared" si="0"/>
        <v>15</v>
      </c>
      <c r="B18" s="6" t="s">
        <v>39</v>
      </c>
      <c r="C18" s="2">
        <v>19</v>
      </c>
      <c r="D18" s="2">
        <v>21</v>
      </c>
      <c r="E18" s="3">
        <v>1</v>
      </c>
      <c r="F18" s="2">
        <v>1</v>
      </c>
      <c r="G18" s="3">
        <v>10</v>
      </c>
      <c r="H18" s="2">
        <f>SUM(C18:G18)</f>
        <v>52</v>
      </c>
      <c r="I18" s="6"/>
      <c r="J18" s="9">
        <v>3</v>
      </c>
      <c r="K18" s="10">
        <v>25</v>
      </c>
      <c r="L18" s="9">
        <v>7</v>
      </c>
      <c r="M18" s="10">
        <v>114</v>
      </c>
      <c r="N18" s="9">
        <v>6</v>
      </c>
      <c r="O18" s="10">
        <v>77</v>
      </c>
      <c r="P18" s="14">
        <f>J18+L18+N18</f>
        <v>16</v>
      </c>
      <c r="Q18" s="21">
        <f>K18+M18+O18</f>
        <v>216</v>
      </c>
      <c r="R18" s="24"/>
      <c r="S18" s="23">
        <f>P18+H18</f>
        <v>68</v>
      </c>
      <c r="T18" s="6" t="s">
        <v>39</v>
      </c>
      <c r="U18" s="25">
        <f t="shared" si="1"/>
        <v>15</v>
      </c>
    </row>
    <row r="19" spans="1:21" ht="15.75">
      <c r="A19" s="25">
        <f t="shared" si="0"/>
        <v>16</v>
      </c>
      <c r="B19" s="6" t="s">
        <v>37</v>
      </c>
      <c r="C19" s="2">
        <v>16</v>
      </c>
      <c r="D19" s="2">
        <v>20</v>
      </c>
      <c r="E19" s="3">
        <v>0</v>
      </c>
      <c r="F19" s="32">
        <v>3</v>
      </c>
      <c r="G19" s="3">
        <v>11</v>
      </c>
      <c r="H19" s="2">
        <f>SUM(C19:G19)</f>
        <v>50</v>
      </c>
      <c r="I19" s="6"/>
      <c r="J19" s="9">
        <v>2</v>
      </c>
      <c r="K19" s="10">
        <v>18</v>
      </c>
      <c r="L19" s="9">
        <v>7</v>
      </c>
      <c r="M19" s="10">
        <v>87</v>
      </c>
      <c r="N19" s="9">
        <v>7</v>
      </c>
      <c r="O19" s="10">
        <v>105</v>
      </c>
      <c r="P19" s="14">
        <f>J19+L19+N19</f>
        <v>16</v>
      </c>
      <c r="Q19" s="21">
        <f>K19+M19+O19</f>
        <v>210</v>
      </c>
      <c r="R19" s="24"/>
      <c r="S19" s="23">
        <f>P19+H19</f>
        <v>66</v>
      </c>
      <c r="T19" s="6" t="s">
        <v>37</v>
      </c>
      <c r="U19" s="25">
        <f t="shared" si="1"/>
        <v>16</v>
      </c>
    </row>
    <row r="20" spans="1:21" ht="15.75">
      <c r="A20" s="25">
        <f t="shared" si="0"/>
        <v>17</v>
      </c>
      <c r="B20" s="6" t="s">
        <v>7</v>
      </c>
      <c r="C20" s="2">
        <v>17</v>
      </c>
      <c r="D20" s="2">
        <v>21</v>
      </c>
      <c r="E20" s="35">
        <v>4</v>
      </c>
      <c r="F20" s="2">
        <v>0</v>
      </c>
      <c r="G20" s="3">
        <v>9</v>
      </c>
      <c r="H20" s="2">
        <f>SUM(C20:G20)</f>
        <v>51</v>
      </c>
      <c r="I20" s="6"/>
      <c r="J20" s="9">
        <v>4</v>
      </c>
      <c r="K20" s="10">
        <v>41</v>
      </c>
      <c r="L20" s="9">
        <v>6</v>
      </c>
      <c r="M20" s="10">
        <v>64</v>
      </c>
      <c r="N20" s="9">
        <v>5</v>
      </c>
      <c r="O20" s="10">
        <v>59</v>
      </c>
      <c r="P20" s="14">
        <f>J20+L20+N20</f>
        <v>15</v>
      </c>
      <c r="Q20" s="21">
        <f>K20+M20+O20</f>
        <v>164</v>
      </c>
      <c r="R20" s="24"/>
      <c r="S20" s="23">
        <f>P20+H20</f>
        <v>66</v>
      </c>
      <c r="T20" s="6" t="s">
        <v>7</v>
      </c>
      <c r="U20" s="25">
        <f t="shared" si="1"/>
        <v>17</v>
      </c>
    </row>
    <row r="21" spans="1:21" ht="15.75">
      <c r="A21" s="25">
        <f t="shared" si="0"/>
        <v>18</v>
      </c>
      <c r="B21" s="6" t="s">
        <v>20</v>
      </c>
      <c r="C21" s="2">
        <v>16</v>
      </c>
      <c r="D21" s="2">
        <v>16</v>
      </c>
      <c r="E21" s="3">
        <v>2</v>
      </c>
      <c r="F21" s="31">
        <v>5</v>
      </c>
      <c r="G21" s="3">
        <v>13</v>
      </c>
      <c r="H21" s="2">
        <f>SUM(C21:G21)</f>
        <v>52</v>
      </c>
      <c r="I21" s="6"/>
      <c r="J21" s="9">
        <v>5</v>
      </c>
      <c r="K21" s="10">
        <v>62</v>
      </c>
      <c r="L21" s="9">
        <v>5</v>
      </c>
      <c r="M21" s="10">
        <v>50</v>
      </c>
      <c r="N21" s="9">
        <v>4</v>
      </c>
      <c r="O21" s="10">
        <v>50</v>
      </c>
      <c r="P21" s="14">
        <f>J21+L21+N21</f>
        <v>14</v>
      </c>
      <c r="Q21" s="21">
        <f>K21+M21+O21</f>
        <v>162</v>
      </c>
      <c r="R21" s="24"/>
      <c r="S21" s="23">
        <f>P21+H21</f>
        <v>66</v>
      </c>
      <c r="T21" s="6" t="s">
        <v>20</v>
      </c>
      <c r="U21" s="25">
        <f t="shared" si="1"/>
        <v>18</v>
      </c>
    </row>
    <row r="22" spans="1:21" ht="15.75">
      <c r="A22" s="25">
        <f t="shared" si="0"/>
        <v>19</v>
      </c>
      <c r="B22" s="6" t="s">
        <v>23</v>
      </c>
      <c r="C22" s="2">
        <v>15</v>
      </c>
      <c r="D22" s="2">
        <v>17</v>
      </c>
      <c r="E22" s="33">
        <v>3</v>
      </c>
      <c r="F22" s="30">
        <v>2</v>
      </c>
      <c r="G22" s="3">
        <v>10</v>
      </c>
      <c r="H22" s="2">
        <f>SUM(C22:G22)</f>
        <v>47</v>
      </c>
      <c r="I22" s="6"/>
      <c r="J22" s="9">
        <v>5</v>
      </c>
      <c r="K22" s="10">
        <v>62</v>
      </c>
      <c r="L22" s="9">
        <v>8</v>
      </c>
      <c r="M22" s="10">
        <v>103</v>
      </c>
      <c r="N22" s="9">
        <v>5</v>
      </c>
      <c r="O22" s="10">
        <v>58</v>
      </c>
      <c r="P22" s="14">
        <f>J22+L22+N22</f>
        <v>18</v>
      </c>
      <c r="Q22" s="21">
        <f>K22+M22+O22</f>
        <v>223</v>
      </c>
      <c r="R22" s="24"/>
      <c r="S22" s="23">
        <f>P22+H22</f>
        <v>65</v>
      </c>
      <c r="T22" s="6" t="s">
        <v>23</v>
      </c>
      <c r="U22" s="25">
        <f t="shared" si="1"/>
        <v>19</v>
      </c>
    </row>
    <row r="23" spans="1:21" ht="15.75">
      <c r="A23" s="25">
        <f t="shared" si="0"/>
        <v>20</v>
      </c>
      <c r="B23" s="6" t="s">
        <v>19</v>
      </c>
      <c r="C23" s="2">
        <v>15</v>
      </c>
      <c r="D23" s="2">
        <v>14</v>
      </c>
      <c r="E23" s="33">
        <v>3</v>
      </c>
      <c r="F23" s="30">
        <v>2</v>
      </c>
      <c r="G23" s="3">
        <v>11</v>
      </c>
      <c r="H23" s="2">
        <f>SUM(C23:G23)</f>
        <v>45</v>
      </c>
      <c r="I23" s="6"/>
      <c r="J23" s="9">
        <v>5</v>
      </c>
      <c r="K23" s="10">
        <v>52</v>
      </c>
      <c r="L23" s="9">
        <v>8</v>
      </c>
      <c r="M23" s="10">
        <v>104</v>
      </c>
      <c r="N23" s="9">
        <v>6</v>
      </c>
      <c r="O23" s="10">
        <v>74</v>
      </c>
      <c r="P23" s="14">
        <f>J23+L23+N23</f>
        <v>19</v>
      </c>
      <c r="Q23" s="21">
        <f>K23+M23+O23</f>
        <v>230</v>
      </c>
      <c r="R23" s="24"/>
      <c r="S23" s="23">
        <f>P23+H23</f>
        <v>64</v>
      </c>
      <c r="T23" s="6" t="s">
        <v>19</v>
      </c>
      <c r="U23" s="25">
        <f t="shared" si="1"/>
        <v>20</v>
      </c>
    </row>
    <row r="24" spans="1:21" ht="15.75">
      <c r="A24" s="25">
        <f t="shared" si="0"/>
        <v>21</v>
      </c>
      <c r="B24" s="6" t="s">
        <v>10</v>
      </c>
      <c r="C24" s="2">
        <v>17</v>
      </c>
      <c r="D24" s="2">
        <v>14</v>
      </c>
      <c r="E24" s="3">
        <v>0</v>
      </c>
      <c r="F24" s="2">
        <v>0</v>
      </c>
      <c r="G24" s="3">
        <v>11</v>
      </c>
      <c r="H24" s="2">
        <f>SUM(C24:G24)</f>
        <v>42</v>
      </c>
      <c r="I24" s="6"/>
      <c r="J24" s="9">
        <v>4</v>
      </c>
      <c r="K24" s="10">
        <v>56</v>
      </c>
      <c r="L24" s="9">
        <v>9</v>
      </c>
      <c r="M24" s="10">
        <v>127</v>
      </c>
      <c r="N24" s="9">
        <v>8</v>
      </c>
      <c r="O24" s="10">
        <v>128</v>
      </c>
      <c r="P24" s="14">
        <f>J24+L24+N24</f>
        <v>21</v>
      </c>
      <c r="Q24" s="21">
        <f>K24+M24+O24</f>
        <v>311</v>
      </c>
      <c r="R24" s="24"/>
      <c r="S24" s="23">
        <f>P24+H24</f>
        <v>63</v>
      </c>
      <c r="T24" s="6" t="s">
        <v>10</v>
      </c>
      <c r="U24" s="25">
        <f t="shared" si="1"/>
        <v>21</v>
      </c>
    </row>
    <row r="25" spans="1:21" ht="15.75">
      <c r="A25" s="25">
        <f t="shared" si="0"/>
        <v>22</v>
      </c>
      <c r="B25" s="6" t="s">
        <v>35</v>
      </c>
      <c r="C25" s="2">
        <v>15</v>
      </c>
      <c r="D25" s="2">
        <v>16</v>
      </c>
      <c r="E25" s="33">
        <v>3</v>
      </c>
      <c r="F25" s="30">
        <v>2</v>
      </c>
      <c r="G25" s="3">
        <v>10</v>
      </c>
      <c r="H25" s="2">
        <f>SUM(C25:G25)</f>
        <v>46</v>
      </c>
      <c r="I25" s="6"/>
      <c r="J25" s="9">
        <v>3</v>
      </c>
      <c r="K25" s="10">
        <v>25</v>
      </c>
      <c r="L25" s="9">
        <v>7</v>
      </c>
      <c r="M25" s="10">
        <v>97</v>
      </c>
      <c r="N25" s="9">
        <v>5</v>
      </c>
      <c r="O25" s="10">
        <v>68</v>
      </c>
      <c r="P25" s="14">
        <f>J25+L25+N25</f>
        <v>15</v>
      </c>
      <c r="Q25" s="21">
        <f>K25+M25+O25</f>
        <v>190</v>
      </c>
      <c r="R25" s="24"/>
      <c r="S25" s="23">
        <f>P25+H25</f>
        <v>61</v>
      </c>
      <c r="T25" s="6" t="s">
        <v>35</v>
      </c>
      <c r="U25" s="25">
        <f t="shared" si="1"/>
        <v>22</v>
      </c>
    </row>
    <row r="26" spans="1:21" ht="15.75">
      <c r="A26" s="25">
        <f t="shared" si="0"/>
        <v>23</v>
      </c>
      <c r="B26" s="6" t="s">
        <v>22</v>
      </c>
      <c r="C26" s="2">
        <v>16</v>
      </c>
      <c r="D26" s="2">
        <v>17</v>
      </c>
      <c r="E26" s="3">
        <v>1</v>
      </c>
      <c r="F26" s="30">
        <v>2</v>
      </c>
      <c r="G26" s="3">
        <v>11</v>
      </c>
      <c r="H26" s="2">
        <f>SUM(C26:G26)</f>
        <v>47</v>
      </c>
      <c r="I26" s="6"/>
      <c r="J26" s="9">
        <v>4</v>
      </c>
      <c r="K26" s="10">
        <v>25</v>
      </c>
      <c r="L26" s="9">
        <v>4</v>
      </c>
      <c r="M26" s="10">
        <v>48</v>
      </c>
      <c r="N26" s="9">
        <v>3</v>
      </c>
      <c r="O26" s="10">
        <v>33</v>
      </c>
      <c r="P26" s="14">
        <f>J26+L26+N26</f>
        <v>11</v>
      </c>
      <c r="Q26" s="21">
        <f>K26+M26+O26</f>
        <v>106</v>
      </c>
      <c r="R26" s="24"/>
      <c r="S26" s="23">
        <f>P26+H26</f>
        <v>58</v>
      </c>
      <c r="T26" s="6" t="s">
        <v>22</v>
      </c>
      <c r="U26" s="25">
        <f t="shared" si="1"/>
        <v>23</v>
      </c>
    </row>
    <row r="27" spans="1:21" ht="15.75">
      <c r="A27" s="25">
        <f t="shared" si="0"/>
        <v>24</v>
      </c>
      <c r="B27" s="6" t="s">
        <v>29</v>
      </c>
      <c r="C27" s="2">
        <v>10</v>
      </c>
      <c r="D27" s="2">
        <v>16</v>
      </c>
      <c r="E27" s="3">
        <v>0</v>
      </c>
      <c r="F27" s="30">
        <v>2</v>
      </c>
      <c r="G27" s="35">
        <v>17</v>
      </c>
      <c r="H27" s="2">
        <f>SUM(C27:G27)</f>
        <v>45</v>
      </c>
      <c r="I27" s="6"/>
      <c r="J27" s="9">
        <v>2</v>
      </c>
      <c r="K27" s="10">
        <v>18</v>
      </c>
      <c r="L27" s="9">
        <v>5</v>
      </c>
      <c r="M27" s="10">
        <v>81</v>
      </c>
      <c r="N27" s="9">
        <v>4</v>
      </c>
      <c r="O27" s="10">
        <v>62</v>
      </c>
      <c r="P27" s="14">
        <f>J27+L27+N27</f>
        <v>11</v>
      </c>
      <c r="Q27" s="21">
        <f>K27+M27+O27</f>
        <v>161</v>
      </c>
      <c r="R27" s="24"/>
      <c r="S27" s="23">
        <f>P27+H27</f>
        <v>56</v>
      </c>
      <c r="T27" s="6" t="s">
        <v>29</v>
      </c>
      <c r="U27" s="25">
        <f t="shared" si="1"/>
        <v>24</v>
      </c>
    </row>
    <row r="28" spans="1:21" ht="15.75">
      <c r="A28" s="25">
        <f t="shared" si="0"/>
        <v>25</v>
      </c>
      <c r="B28" s="6" t="s">
        <v>38</v>
      </c>
      <c r="C28" s="2">
        <v>14</v>
      </c>
      <c r="D28" s="2">
        <v>14</v>
      </c>
      <c r="E28" s="33">
        <v>3</v>
      </c>
      <c r="F28" s="30">
        <v>2</v>
      </c>
      <c r="G28" s="3">
        <v>11</v>
      </c>
      <c r="H28" s="2">
        <f>SUM(C28:G28)</f>
        <v>44</v>
      </c>
      <c r="I28" s="6"/>
      <c r="J28" s="9">
        <v>4</v>
      </c>
      <c r="K28" s="10">
        <v>47</v>
      </c>
      <c r="L28" s="9">
        <v>3</v>
      </c>
      <c r="M28" s="10">
        <v>49</v>
      </c>
      <c r="N28" s="9">
        <v>4</v>
      </c>
      <c r="O28" s="10">
        <v>40</v>
      </c>
      <c r="P28" s="14">
        <f>J28+L28+N28</f>
        <v>11</v>
      </c>
      <c r="Q28" s="21">
        <f>K28+M28+O28</f>
        <v>136</v>
      </c>
      <c r="R28" s="24"/>
      <c r="S28" s="23">
        <f>P28+H28</f>
        <v>55</v>
      </c>
      <c r="T28" s="6" t="s">
        <v>38</v>
      </c>
      <c r="U28" s="25">
        <f t="shared" si="1"/>
        <v>25</v>
      </c>
    </row>
    <row r="29" spans="1:21" ht="15.75">
      <c r="A29" s="25">
        <f t="shared" si="0"/>
        <v>26</v>
      </c>
      <c r="B29" s="6" t="s">
        <v>18</v>
      </c>
      <c r="C29" s="2">
        <v>15</v>
      </c>
      <c r="D29" s="2">
        <v>11</v>
      </c>
      <c r="E29" s="3">
        <v>2</v>
      </c>
      <c r="F29" s="30">
        <v>2</v>
      </c>
      <c r="G29" s="3">
        <v>9</v>
      </c>
      <c r="H29" s="2">
        <f>SUM(C29:G29)</f>
        <v>39</v>
      </c>
      <c r="I29" s="6"/>
      <c r="J29" s="9">
        <v>3</v>
      </c>
      <c r="K29" s="10">
        <v>25</v>
      </c>
      <c r="L29" s="9">
        <v>6</v>
      </c>
      <c r="M29" s="10">
        <v>65</v>
      </c>
      <c r="N29" s="9">
        <v>4</v>
      </c>
      <c r="O29" s="10">
        <v>57</v>
      </c>
      <c r="P29" s="14">
        <f>J29+L29+N29</f>
        <v>13</v>
      </c>
      <c r="Q29" s="21">
        <f>K29+M29+O29</f>
        <v>147</v>
      </c>
      <c r="R29" s="24"/>
      <c r="S29" s="23">
        <f>P29+H29</f>
        <v>52</v>
      </c>
      <c r="T29" s="6" t="s">
        <v>18</v>
      </c>
      <c r="U29" s="25">
        <f t="shared" si="1"/>
        <v>26</v>
      </c>
    </row>
    <row r="30" spans="1:21" ht="15.75">
      <c r="A30" s="25">
        <f t="shared" si="0"/>
        <v>27</v>
      </c>
      <c r="B30" s="6" t="s">
        <v>15</v>
      </c>
      <c r="C30" s="2">
        <v>10</v>
      </c>
      <c r="D30" s="2">
        <v>14</v>
      </c>
      <c r="E30" s="3">
        <v>0</v>
      </c>
      <c r="F30" s="30">
        <v>2</v>
      </c>
      <c r="G30" s="3">
        <v>13</v>
      </c>
      <c r="H30" s="2">
        <f>SUM(C30:G30)</f>
        <v>39</v>
      </c>
      <c r="I30" s="6"/>
      <c r="J30" s="9">
        <v>3</v>
      </c>
      <c r="K30" s="10">
        <v>10</v>
      </c>
      <c r="L30" s="9">
        <v>4</v>
      </c>
      <c r="M30" s="10">
        <v>39</v>
      </c>
      <c r="N30" s="9">
        <v>5</v>
      </c>
      <c r="O30" s="10">
        <v>78</v>
      </c>
      <c r="P30" s="14">
        <f>J30+L30+N30</f>
        <v>12</v>
      </c>
      <c r="Q30" s="21">
        <f>K30+M30+O30</f>
        <v>127</v>
      </c>
      <c r="R30" s="24"/>
      <c r="S30" s="23">
        <f>P30+H30</f>
        <v>51</v>
      </c>
      <c r="T30" s="6" t="s">
        <v>15</v>
      </c>
      <c r="U30" s="25">
        <f t="shared" si="1"/>
        <v>27</v>
      </c>
    </row>
    <row r="31" spans="1:21" ht="15.75">
      <c r="A31" s="25">
        <f t="shared" si="0"/>
        <v>28</v>
      </c>
      <c r="B31" s="6" t="s">
        <v>28</v>
      </c>
      <c r="C31" s="2">
        <v>10</v>
      </c>
      <c r="D31" s="2">
        <v>15</v>
      </c>
      <c r="E31" s="3">
        <v>1</v>
      </c>
      <c r="F31" s="30">
        <v>2</v>
      </c>
      <c r="G31" s="3">
        <v>9</v>
      </c>
      <c r="H31" s="2">
        <f>SUM(C31:G31)</f>
        <v>37</v>
      </c>
      <c r="I31" s="6"/>
      <c r="J31" s="9">
        <v>5</v>
      </c>
      <c r="K31" s="10">
        <v>81</v>
      </c>
      <c r="L31" s="9">
        <v>5</v>
      </c>
      <c r="M31" s="10">
        <v>68</v>
      </c>
      <c r="N31" s="9">
        <v>4</v>
      </c>
      <c r="O31" s="10">
        <v>49</v>
      </c>
      <c r="P31" s="14">
        <f>J31+L31+N31</f>
        <v>14</v>
      </c>
      <c r="Q31" s="21">
        <f>K31+M31+O31</f>
        <v>198</v>
      </c>
      <c r="R31" s="24"/>
      <c r="S31" s="23">
        <f>P31+H31</f>
        <v>51</v>
      </c>
      <c r="T31" s="6" t="s">
        <v>28</v>
      </c>
      <c r="U31" s="25">
        <f t="shared" si="1"/>
        <v>28</v>
      </c>
    </row>
    <row r="32" spans="1:21" ht="15.75">
      <c r="A32" s="25">
        <f t="shared" si="0"/>
        <v>29</v>
      </c>
      <c r="B32" s="6" t="s">
        <v>9</v>
      </c>
      <c r="C32" s="2">
        <v>14</v>
      </c>
      <c r="D32" s="2">
        <v>13</v>
      </c>
      <c r="E32" s="3">
        <v>1</v>
      </c>
      <c r="F32" s="2">
        <v>0</v>
      </c>
      <c r="G32" s="3">
        <v>11</v>
      </c>
      <c r="H32" s="2">
        <f>SUM(C32:G32)</f>
        <v>39</v>
      </c>
      <c r="I32" s="6"/>
      <c r="J32" s="9">
        <v>4</v>
      </c>
      <c r="K32" s="10">
        <v>66</v>
      </c>
      <c r="L32" s="9">
        <v>4</v>
      </c>
      <c r="M32" s="10">
        <v>62</v>
      </c>
      <c r="N32" s="9">
        <v>4</v>
      </c>
      <c r="O32" s="10">
        <v>40</v>
      </c>
      <c r="P32" s="14">
        <f>J32+L32+N32</f>
        <v>12</v>
      </c>
      <c r="Q32" s="21">
        <f>K32+M32+O32</f>
        <v>168</v>
      </c>
      <c r="R32" s="24"/>
      <c r="S32" s="23">
        <f>P32+H32</f>
        <v>51</v>
      </c>
      <c r="T32" s="6" t="s">
        <v>9</v>
      </c>
      <c r="U32" s="25">
        <f t="shared" si="1"/>
        <v>29</v>
      </c>
    </row>
    <row r="33" spans="1:21" ht="15.75">
      <c r="A33" s="25">
        <f t="shared" si="0"/>
        <v>30</v>
      </c>
      <c r="B33" s="6" t="s">
        <v>8</v>
      </c>
      <c r="C33" s="2">
        <v>11</v>
      </c>
      <c r="D33" s="2">
        <v>16</v>
      </c>
      <c r="E33" s="3">
        <v>0</v>
      </c>
      <c r="F33" s="2">
        <v>1</v>
      </c>
      <c r="G33" s="3">
        <v>8</v>
      </c>
      <c r="H33" s="2">
        <f>SUM(C33:G33)</f>
        <v>36</v>
      </c>
      <c r="I33" s="6"/>
      <c r="J33" s="9">
        <v>3</v>
      </c>
      <c r="K33" s="10">
        <v>10</v>
      </c>
      <c r="L33" s="9">
        <v>6</v>
      </c>
      <c r="M33" s="10">
        <v>74</v>
      </c>
      <c r="N33" s="9">
        <v>5</v>
      </c>
      <c r="O33" s="10">
        <v>58</v>
      </c>
      <c r="P33" s="14">
        <f>J33+L33+N33</f>
        <v>14</v>
      </c>
      <c r="Q33" s="21">
        <f>K33+M33+O33</f>
        <v>142</v>
      </c>
      <c r="R33" s="24"/>
      <c r="S33" s="23">
        <f>P33+H33</f>
        <v>50</v>
      </c>
      <c r="T33" s="6" t="s">
        <v>8</v>
      </c>
      <c r="U33" s="25">
        <f t="shared" si="1"/>
        <v>30</v>
      </c>
    </row>
    <row r="34" spans="1:21" ht="15.75">
      <c r="A34" s="25">
        <f t="shared" si="0"/>
        <v>31</v>
      </c>
      <c r="B34" s="6" t="s">
        <v>33</v>
      </c>
      <c r="C34" s="2">
        <v>10</v>
      </c>
      <c r="D34" s="2">
        <v>14</v>
      </c>
      <c r="E34" s="3">
        <v>1</v>
      </c>
      <c r="F34" s="2">
        <v>1</v>
      </c>
      <c r="G34" s="3">
        <v>12</v>
      </c>
      <c r="H34" s="2">
        <f>SUM(C34:G34)</f>
        <v>38</v>
      </c>
      <c r="I34" s="6"/>
      <c r="J34" s="9">
        <v>3</v>
      </c>
      <c r="K34" s="10">
        <v>25</v>
      </c>
      <c r="L34" s="9">
        <v>5</v>
      </c>
      <c r="M34" s="10">
        <v>71</v>
      </c>
      <c r="N34" s="9">
        <v>2</v>
      </c>
      <c r="O34" s="10">
        <v>15</v>
      </c>
      <c r="P34" s="14">
        <f>J34+L34+N34</f>
        <v>10</v>
      </c>
      <c r="Q34" s="21">
        <f>K34+M34+O34</f>
        <v>111</v>
      </c>
      <c r="R34" s="24"/>
      <c r="S34" s="23">
        <f>P34+H34</f>
        <v>48</v>
      </c>
      <c r="T34" s="6" t="s">
        <v>33</v>
      </c>
      <c r="U34" s="25">
        <f t="shared" si="1"/>
        <v>31</v>
      </c>
    </row>
    <row r="35" spans="1:21" ht="15.75">
      <c r="A35" s="25">
        <f t="shared" si="0"/>
        <v>32</v>
      </c>
      <c r="B35" s="6" t="s">
        <v>27</v>
      </c>
      <c r="C35" s="2">
        <v>7</v>
      </c>
      <c r="D35" s="2">
        <v>12</v>
      </c>
      <c r="E35" s="3">
        <v>2</v>
      </c>
      <c r="F35" s="30">
        <v>2</v>
      </c>
      <c r="G35" s="3">
        <v>10</v>
      </c>
      <c r="H35" s="2">
        <f>SUM(C35:G35)</f>
        <v>33</v>
      </c>
      <c r="I35" s="6"/>
      <c r="J35" s="9">
        <v>4</v>
      </c>
      <c r="K35" s="10">
        <v>37</v>
      </c>
      <c r="L35" s="9">
        <v>6</v>
      </c>
      <c r="M35" s="10">
        <v>65</v>
      </c>
      <c r="N35" s="9">
        <v>4</v>
      </c>
      <c r="O35" s="10">
        <v>50</v>
      </c>
      <c r="P35" s="14">
        <f>J35+L35+N35</f>
        <v>14</v>
      </c>
      <c r="Q35" s="21">
        <f>K35+M35+O35</f>
        <v>152</v>
      </c>
      <c r="R35" s="24"/>
      <c r="S35" s="23">
        <f>P35+H35</f>
        <v>47</v>
      </c>
      <c r="T35" s="6" t="s">
        <v>27</v>
      </c>
      <c r="U35" s="25">
        <f t="shared" si="1"/>
        <v>32</v>
      </c>
    </row>
    <row r="36" spans="1:21" ht="15.75">
      <c r="A36" s="25">
        <f t="shared" si="0"/>
        <v>33</v>
      </c>
      <c r="B36" s="6" t="s">
        <v>36</v>
      </c>
      <c r="C36" s="2">
        <v>13</v>
      </c>
      <c r="D36" s="2">
        <v>12</v>
      </c>
      <c r="E36" s="3">
        <v>1</v>
      </c>
      <c r="F36" s="31">
        <v>5</v>
      </c>
      <c r="G36" s="3">
        <v>7</v>
      </c>
      <c r="H36" s="2">
        <f>SUM(C36:G36)</f>
        <v>38</v>
      </c>
      <c r="I36" s="6"/>
      <c r="J36" s="9">
        <v>2</v>
      </c>
      <c r="K36" s="10">
        <v>3</v>
      </c>
      <c r="L36" s="9">
        <v>4</v>
      </c>
      <c r="M36" s="10">
        <v>67</v>
      </c>
      <c r="N36" s="9">
        <v>2</v>
      </c>
      <c r="O36" s="10">
        <v>15</v>
      </c>
      <c r="P36" s="14">
        <f>J36+L36+N36</f>
        <v>8</v>
      </c>
      <c r="Q36" s="21">
        <f>K36+M36+O36</f>
        <v>85</v>
      </c>
      <c r="R36" s="24"/>
      <c r="S36" s="23">
        <f>P36+H36</f>
        <v>46</v>
      </c>
      <c r="T36" s="6" t="s">
        <v>36</v>
      </c>
      <c r="U36" s="25">
        <f t="shared" si="1"/>
        <v>33</v>
      </c>
    </row>
    <row r="37" spans="1:21" ht="15.75">
      <c r="A37" s="25">
        <f t="shared" si="0"/>
        <v>34</v>
      </c>
      <c r="B37" s="6" t="s">
        <v>26</v>
      </c>
      <c r="C37" s="2">
        <v>9</v>
      </c>
      <c r="D37" s="2">
        <v>13</v>
      </c>
      <c r="E37" s="3">
        <v>1</v>
      </c>
      <c r="F37" s="32">
        <v>3</v>
      </c>
      <c r="G37" s="3">
        <v>9</v>
      </c>
      <c r="H37" s="2">
        <f>SUM(C37:G37)</f>
        <v>35</v>
      </c>
      <c r="I37" s="6"/>
      <c r="J37" s="9">
        <v>1</v>
      </c>
      <c r="K37" s="10">
        <v>0</v>
      </c>
      <c r="L37" s="9">
        <v>3</v>
      </c>
      <c r="M37" s="10">
        <v>32</v>
      </c>
      <c r="N37" s="9">
        <v>2</v>
      </c>
      <c r="O37" s="10">
        <v>47</v>
      </c>
      <c r="P37" s="14">
        <f>J37+L37+N37</f>
        <v>6</v>
      </c>
      <c r="Q37" s="21">
        <f>K37+M37+O37</f>
        <v>79</v>
      </c>
      <c r="R37" s="24"/>
      <c r="S37" s="23">
        <f>P37+H37</f>
        <v>41</v>
      </c>
      <c r="T37" s="6" t="s">
        <v>26</v>
      </c>
      <c r="U37" s="25">
        <f t="shared" si="1"/>
        <v>34</v>
      </c>
    </row>
    <row r="38" spans="1:21" ht="15.75">
      <c r="A38" s="25">
        <f t="shared" si="0"/>
        <v>35</v>
      </c>
      <c r="B38" s="6" t="s">
        <v>21</v>
      </c>
      <c r="C38" s="2">
        <v>7</v>
      </c>
      <c r="D38" s="2">
        <v>7</v>
      </c>
      <c r="E38" s="33">
        <v>3</v>
      </c>
      <c r="F38" s="2">
        <v>1</v>
      </c>
      <c r="G38" s="3">
        <v>6</v>
      </c>
      <c r="H38" s="2">
        <f>SUM(C38:G38)</f>
        <v>24</v>
      </c>
      <c r="I38" s="6"/>
      <c r="J38" s="9">
        <v>2</v>
      </c>
      <c r="K38" s="10">
        <v>7</v>
      </c>
      <c r="L38" s="9">
        <v>5</v>
      </c>
      <c r="M38" s="10">
        <v>49</v>
      </c>
      <c r="N38" s="9">
        <v>2</v>
      </c>
      <c r="O38" s="10">
        <v>28</v>
      </c>
      <c r="P38" s="14">
        <f>J38+L38+N38</f>
        <v>9</v>
      </c>
      <c r="Q38" s="21">
        <f>K38+M38+O38</f>
        <v>84</v>
      </c>
      <c r="R38" s="24"/>
      <c r="S38" s="23">
        <f>P38+H38</f>
        <v>33</v>
      </c>
      <c r="T38" s="6" t="s">
        <v>21</v>
      </c>
      <c r="U38" s="25">
        <f t="shared" si="1"/>
        <v>35</v>
      </c>
    </row>
    <row r="39" spans="1:21" ht="15.75">
      <c r="A39" s="25">
        <f t="shared" si="0"/>
        <v>36</v>
      </c>
      <c r="B39" s="6" t="s">
        <v>31</v>
      </c>
      <c r="C39" s="2">
        <v>9</v>
      </c>
      <c r="D39" s="2">
        <v>8</v>
      </c>
      <c r="E39" s="3">
        <v>2</v>
      </c>
      <c r="F39" s="2">
        <v>0</v>
      </c>
      <c r="G39" s="3">
        <v>5</v>
      </c>
      <c r="H39" s="2">
        <f>SUM(C39:G39)</f>
        <v>24</v>
      </c>
      <c r="I39" s="6"/>
      <c r="J39" s="9">
        <v>2</v>
      </c>
      <c r="K39" s="10">
        <v>18</v>
      </c>
      <c r="L39" s="9">
        <v>2</v>
      </c>
      <c r="M39" s="10">
        <v>30</v>
      </c>
      <c r="N39" s="9">
        <v>3</v>
      </c>
      <c r="O39" s="10">
        <v>24</v>
      </c>
      <c r="P39" s="14">
        <f>J39+L39+N39</f>
        <v>7</v>
      </c>
      <c r="Q39" s="21">
        <f>K39+M39+O39</f>
        <v>72</v>
      </c>
      <c r="R39" s="24"/>
      <c r="S39" s="23">
        <f>P39+H39</f>
        <v>31</v>
      </c>
      <c r="T39" s="6" t="s">
        <v>31</v>
      </c>
      <c r="U39" s="25">
        <f t="shared" si="1"/>
        <v>36</v>
      </c>
    </row>
    <row r="40" spans="1:21" ht="15.75">
      <c r="A40" s="25">
        <f t="shared" si="0"/>
        <v>37</v>
      </c>
      <c r="B40" s="6" t="s">
        <v>25</v>
      </c>
      <c r="C40" s="2">
        <v>4</v>
      </c>
      <c r="D40" s="2">
        <v>8</v>
      </c>
      <c r="E40" s="3">
        <v>0</v>
      </c>
      <c r="F40" s="2">
        <v>0</v>
      </c>
      <c r="G40" s="3">
        <v>3</v>
      </c>
      <c r="H40" s="2">
        <f>SUM(C40:G40)</f>
        <v>15</v>
      </c>
      <c r="I40" s="6"/>
      <c r="J40" s="9">
        <v>3</v>
      </c>
      <c r="K40" s="10">
        <v>25</v>
      </c>
      <c r="L40" s="9">
        <v>3</v>
      </c>
      <c r="M40" s="10">
        <v>34</v>
      </c>
      <c r="N40" s="9">
        <v>3</v>
      </c>
      <c r="O40" s="10">
        <v>24</v>
      </c>
      <c r="P40" s="14">
        <f>J40+L40+N40</f>
        <v>9</v>
      </c>
      <c r="Q40" s="21">
        <f>K40+M40+O40</f>
        <v>83</v>
      </c>
      <c r="R40" s="24"/>
      <c r="S40" s="23">
        <f>P40+H40</f>
        <v>24</v>
      </c>
      <c r="T40" s="6" t="s">
        <v>25</v>
      </c>
      <c r="U40" s="25">
        <f t="shared" si="1"/>
        <v>37</v>
      </c>
    </row>
    <row r="41" spans="1:21" ht="15.75">
      <c r="A41" s="25">
        <f t="shared" si="0"/>
        <v>38</v>
      </c>
      <c r="B41" s="7" t="s">
        <v>47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">
        <f>SUM(C41:G41)</f>
        <v>0</v>
      </c>
      <c r="I41" s="7"/>
      <c r="J41" s="9">
        <v>5</v>
      </c>
      <c r="K41" s="10">
        <v>50</v>
      </c>
      <c r="L41" s="9">
        <v>7</v>
      </c>
      <c r="M41" s="10">
        <v>102</v>
      </c>
      <c r="N41" s="9">
        <v>5</v>
      </c>
      <c r="O41" s="10">
        <v>61</v>
      </c>
      <c r="P41" s="14">
        <f>J41+L41+N41</f>
        <v>17</v>
      </c>
      <c r="Q41" s="21">
        <f>K41+M41+O41</f>
        <v>213</v>
      </c>
      <c r="R41" s="24"/>
      <c r="S41" s="23">
        <f>P41+H41</f>
        <v>17</v>
      </c>
      <c r="T41" s="7" t="s">
        <v>47</v>
      </c>
      <c r="U41" s="25">
        <f t="shared" si="1"/>
        <v>38</v>
      </c>
    </row>
    <row r="42" spans="1:6" ht="12.75">
      <c r="A42" s="1"/>
      <c r="B42" s="1"/>
      <c r="C42" s="1"/>
      <c r="D42" s="1"/>
      <c r="E42" s="1"/>
      <c r="F42" s="1"/>
    </row>
    <row r="43" spans="1:6" ht="45">
      <c r="A43" s="1"/>
      <c r="B43" s="26" t="s">
        <v>55</v>
      </c>
      <c r="C43" s="1"/>
      <c r="D43" s="1" t="s">
        <v>56</v>
      </c>
      <c r="E43" s="1"/>
      <c r="F43" s="1"/>
    </row>
    <row r="44" spans="1:6" ht="15.75">
      <c r="A44" s="1">
        <v>1</v>
      </c>
      <c r="B44" s="28" t="s">
        <v>52</v>
      </c>
      <c r="C44" s="1"/>
      <c r="D44" s="43" t="s">
        <v>57</v>
      </c>
      <c r="E44" s="1" t="s">
        <v>58</v>
      </c>
      <c r="F44" s="1"/>
    </row>
    <row r="45" spans="1:6" ht="15.75">
      <c r="A45" s="1">
        <v>2</v>
      </c>
      <c r="B45" s="28" t="s">
        <v>53</v>
      </c>
      <c r="C45" s="1"/>
      <c r="D45" s="44" t="s">
        <v>57</v>
      </c>
      <c r="E45" s="1" t="s">
        <v>59</v>
      </c>
      <c r="F45" s="1"/>
    </row>
    <row r="46" spans="1:6" ht="15.75">
      <c r="A46" s="1">
        <v>3</v>
      </c>
      <c r="B46" s="28" t="s">
        <v>54</v>
      </c>
      <c r="C46" s="1"/>
      <c r="D46" s="45" t="s">
        <v>57</v>
      </c>
      <c r="E46" s="1" t="s">
        <v>60</v>
      </c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</sheetData>
  <mergeCells count="6">
    <mergeCell ref="N2:O2"/>
    <mergeCell ref="P2:Q2"/>
    <mergeCell ref="J1:Q1"/>
    <mergeCell ref="B1:H1"/>
    <mergeCell ref="J2:K2"/>
    <mergeCell ref="L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Макаров Александр А.</dc:creator>
  <cp:keywords/>
  <dc:description/>
  <cp:lastModifiedBy>SHaDow</cp:lastModifiedBy>
  <cp:lastPrinted>2005-04-24T17:31:02Z</cp:lastPrinted>
  <dcterms:created xsi:type="dcterms:W3CDTF">2005-04-23T15:14:31Z</dcterms:created>
  <dcterms:modified xsi:type="dcterms:W3CDTF">2005-04-25T21:53:29Z</dcterms:modified>
  <cp:category/>
  <cp:version/>
  <cp:contentType/>
  <cp:contentStatus/>
</cp:coreProperties>
</file>